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.統計\1.公務統計方案\報表程式及編製說明-網頁\附錄一雲林縣西螺鎮公所公務統計報表程式及編製說明\民政課\"/>
    </mc:Choice>
  </mc:AlternateContent>
  <xr:revisionPtr revIDLastSave="0" documentId="13_ncr:1_{A0CD6452-10C0-4596-89B9-BFBBCC47C7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12-02-06-3" sheetId="1" r:id="rId1"/>
  </sheets>
  <definedNames>
    <definedName name="pp" localSheetId="0">'1112-02-06-3'!$A$1:$N$32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K9" i="1"/>
  <c r="L9" i="1"/>
  <c r="L27" i="1" s="1"/>
  <c r="E27" i="1"/>
  <c r="F27" i="1"/>
  <c r="G27" i="1"/>
  <c r="H27" i="1"/>
  <c r="I27" i="1"/>
  <c r="J27" i="1"/>
  <c r="K27" i="1"/>
  <c r="D27" i="1"/>
  <c r="C27" i="1"/>
  <c r="E16" i="1"/>
  <c r="F16" i="1"/>
  <c r="G16" i="1"/>
  <c r="H16" i="1"/>
  <c r="I16" i="1"/>
  <c r="J16" i="1"/>
  <c r="K16" i="1"/>
  <c r="L16" i="1"/>
  <c r="D16" i="1"/>
  <c r="C16" i="1"/>
  <c r="E9" i="1"/>
  <c r="F9" i="1"/>
  <c r="G9" i="1"/>
  <c r="H9" i="1"/>
  <c r="I9" i="1"/>
  <c r="J9" i="1"/>
  <c r="D9" i="1"/>
  <c r="C9" i="1"/>
  <c r="M16" i="1"/>
  <c r="M27" i="1" l="1"/>
</calcChain>
</file>

<file path=xl/sharedStrings.xml><?xml version="1.0" encoding="utf-8"?>
<sst xmlns="http://schemas.openxmlformats.org/spreadsheetml/2006/main" count="55" uniqueCount="46">
  <si>
    <t>公 開 類</t>
  </si>
  <si>
    <t>編製機關</t>
  </si>
  <si>
    <t>年    報</t>
  </si>
  <si>
    <t>表    號</t>
  </si>
  <si>
    <t>增減原因</t>
  </si>
  <si>
    <t>承租人人數</t>
  </si>
  <si>
    <t>出租人人數</t>
  </si>
  <si>
    <t>租約件數</t>
  </si>
  <si>
    <t>計</t>
  </si>
  <si>
    <t>男</t>
  </si>
  <si>
    <t>女</t>
  </si>
  <si>
    <t>非自然人</t>
  </si>
  <si>
    <t>(筆)</t>
  </si>
  <si>
    <t>(件)</t>
  </si>
  <si>
    <t>上年底原有數</t>
  </si>
  <si>
    <t>合計</t>
  </si>
  <si>
    <t>　新訂租約</t>
  </si>
  <si>
    <t>　租約變更</t>
  </si>
  <si>
    <t>　分(補)訂租約</t>
  </si>
  <si>
    <t>　農(市)地重劃變更</t>
  </si>
  <si>
    <t>　更正</t>
  </si>
  <si>
    <t>　其他</t>
  </si>
  <si>
    <t>承租人承買</t>
  </si>
  <si>
    <t>　收回變更使用</t>
  </si>
  <si>
    <t>　軍公徵收及公共設施使用</t>
  </si>
  <si>
    <t>　收回自耕</t>
  </si>
  <si>
    <t>　終止(註銷)租約</t>
  </si>
  <si>
    <t>　權屬變更</t>
  </si>
  <si>
    <t>本年底應有數</t>
  </si>
  <si>
    <t>審核</t>
  </si>
  <si>
    <t>業務主管人員</t>
  </si>
  <si>
    <t>機關首長</t>
  </si>
  <si>
    <t>主辦統計人員</t>
  </si>
  <si>
    <t>資料來源：依據本所三七五減租登記簿資料彙編。</t>
    <phoneticPr fontId="18" type="noConversion"/>
  </si>
  <si>
    <t>填表說明：本表編製3份，於完成會核程序後，1份送主計室，1份自存外，1份送雲林縣政府地政處。</t>
    <phoneticPr fontId="18" type="noConversion"/>
  </si>
  <si>
    <t>每年終了後20日內編報</t>
    <phoneticPr fontId="18" type="noConversion"/>
  </si>
  <si>
    <t>西螺鎮實施耕地三七五減租成果增減原因</t>
    <phoneticPr fontId="18" type="noConversion"/>
  </si>
  <si>
    <t>填表</t>
    <phoneticPr fontId="18" type="noConversion"/>
  </si>
  <si>
    <t>土地筆數</t>
    <phoneticPr fontId="18" type="noConversion"/>
  </si>
  <si>
    <r>
      <rPr>
        <sz val="12"/>
        <color theme="1"/>
        <rFont val="標楷體"/>
        <family val="4"/>
        <charset val="136"/>
      </rPr>
      <t>增加原因</t>
    </r>
  </si>
  <si>
    <r>
      <rPr>
        <sz val="12"/>
        <color theme="1"/>
        <rFont val="標楷體"/>
        <family val="4"/>
        <charset val="136"/>
      </rPr>
      <t>減少原因</t>
    </r>
  </si>
  <si>
    <t>中華民國 111 年</t>
    <phoneticPr fontId="18" type="noConversion"/>
  </si>
  <si>
    <t>中華民國 112年1月10日編製</t>
    <phoneticPr fontId="18" type="noConversion"/>
  </si>
  <si>
    <t>西螺鎮公所民政課</t>
  </si>
  <si>
    <t>1112-02-06-3</t>
  </si>
  <si>
    <r>
      <t xml:space="preserve">租 約 </t>
    </r>
    <r>
      <rPr>
        <sz val="12"/>
        <color theme="1"/>
        <rFont val="標楷體"/>
        <family val="4"/>
        <charset val="136"/>
      </rPr>
      <t>面  積</t>
    </r>
    <r>
      <rPr>
        <sz val="12"/>
        <color rgb="FFFF0000"/>
        <rFont val="標楷體"/>
        <family val="4"/>
        <charset val="136"/>
      </rPr>
      <t xml:space="preserve">　 </t>
    </r>
    <r>
      <rPr>
        <sz val="12"/>
        <color theme="1"/>
        <rFont val="標楷體"/>
        <family val="4"/>
        <charset val="136"/>
      </rPr>
      <t>(公頃)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</si>
</sst>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-&quot;#,##0;&quot;-&quot;"/>
    <numFmt numFmtId="177" formatCode="#,##0.0000;&quot;-&quot;#,##0.0000;&quot;-&quot;"/>
    <numFmt numFmtId="178" formatCode="#,##0.0000;&quot;-&quot;#,##0.0000;&quot;－&quot;"/>
    <numFmt numFmtId="179" formatCode="#,##0;&quot;-&quot;#,##0;&quot;－&quot;"/>
    <numFmt numFmtId="180" formatCode="_-* #,##0.0000_-;\-* #,##0.0000_-;_-* &quot;-&quot;_-;_-@_-"/>
    <numFmt numFmtId="181" formatCode="_-* #,##0.000000_-;\-* #,##0.000000_-;_-* &quot;-&quot;_-;_-@_-"/>
    <numFmt numFmtId="182" formatCode="_-* #,##0.00000000000_-;\-* #,##0.00000000000_-;_-* &quot;-&quot;_-;_-@_-"/>
  </numFmts>
  <fonts count="26" x14ac:knownFonts="1">
    <font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b/>
      <sz val="24"/>
      <color rgb="FF000000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FF0000"/>
      <name val="標楷體"/>
      <family val="4"/>
      <charset val="136"/>
    </font>
    <font>
      <sz val="9"/>
      <name val="細明體"/>
      <family val="3"/>
      <charset val="136"/>
    </font>
    <font>
      <b/>
      <sz val="20"/>
      <color theme="1"/>
      <name val="標楷體"/>
      <family val="4"/>
      <charset val="136"/>
    </font>
    <font>
      <b/>
      <sz val="20"/>
      <color theme="1"/>
      <name val="Times New Roman"/>
      <family val="1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4"/>
      <color theme="1"/>
      <name val="Times New Roman"/>
      <family val="1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1">
    <xf numFmtId="0" fontId="0" fillId="0" borderId="0" xfId="0">
      <alignment vertical="center"/>
    </xf>
    <xf numFmtId="176" fontId="14" fillId="0" borderId="0" xfId="0" applyNumberFormat="1" applyFont="1">
      <alignment vertical="center"/>
    </xf>
    <xf numFmtId="177" fontId="14" fillId="0" borderId="0" xfId="0" applyNumberFormat="1" applyFont="1">
      <alignment vertical="center"/>
    </xf>
    <xf numFmtId="0" fontId="14" fillId="0" borderId="0" xfId="0" applyFont="1">
      <alignment vertical="center"/>
    </xf>
    <xf numFmtId="177" fontId="17" fillId="0" borderId="5" xfId="0" applyNumberFormat="1" applyFont="1" applyBorder="1" applyAlignment="1">
      <alignment horizontal="center"/>
    </xf>
    <xf numFmtId="177" fontId="17" fillId="0" borderId="2" xfId="0" applyNumberFormat="1" applyFont="1" applyBorder="1" applyAlignment="1">
      <alignment horizont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 wrapText="1"/>
    </xf>
    <xf numFmtId="0" fontId="16" fillId="0" borderId="0" xfId="0" applyFont="1">
      <alignment vertical="center"/>
    </xf>
    <xf numFmtId="176" fontId="14" fillId="0" borderId="0" xfId="0" applyNumberFormat="1" applyFont="1" applyAlignment="1"/>
    <xf numFmtId="0" fontId="15" fillId="0" borderId="0" xfId="0" applyFont="1">
      <alignment vertical="center"/>
    </xf>
    <xf numFmtId="0" fontId="21" fillId="0" borderId="0" xfId="0" applyFont="1" applyAlignment="1">
      <alignment horizontal="right" vertical="top"/>
    </xf>
    <xf numFmtId="0" fontId="15" fillId="0" borderId="0" xfId="0" applyFont="1" applyAlignment="1">
      <alignment horizontal="left" wrapText="1" indent="1"/>
    </xf>
    <xf numFmtId="178" fontId="16" fillId="0" borderId="0" xfId="0" applyNumberFormat="1" applyFont="1" applyAlignment="1">
      <alignment horizontal="right"/>
    </xf>
    <xf numFmtId="179" fontId="16" fillId="0" borderId="0" xfId="0" applyNumberFormat="1" applyFont="1" applyAlignment="1">
      <alignment horizontal="right"/>
    </xf>
    <xf numFmtId="176" fontId="14" fillId="0" borderId="0" xfId="0" applyNumberFormat="1" applyFont="1" applyAlignment="1">
      <alignment horizontal="center"/>
    </xf>
    <xf numFmtId="177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176" fontId="14" fillId="0" borderId="16" xfId="0" applyNumberFormat="1" applyFont="1" applyBorder="1">
      <alignment vertical="center"/>
    </xf>
    <xf numFmtId="177" fontId="14" fillId="0" borderId="16" xfId="0" applyNumberFormat="1" applyFont="1" applyBorder="1">
      <alignment vertical="center"/>
    </xf>
    <xf numFmtId="176" fontId="15" fillId="0" borderId="17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8" xfId="0" applyNumberFormat="1" applyFont="1" applyBorder="1">
      <alignment vertical="center"/>
    </xf>
    <xf numFmtId="176" fontId="15" fillId="0" borderId="0" xfId="0" applyNumberFormat="1" applyFont="1">
      <alignment vertical="center"/>
    </xf>
    <xf numFmtId="176" fontId="15" fillId="0" borderId="19" xfId="0" applyNumberFormat="1" applyFont="1" applyBorder="1">
      <alignment vertical="center"/>
    </xf>
    <xf numFmtId="176" fontId="15" fillId="0" borderId="16" xfId="0" applyNumberFormat="1" applyFont="1" applyBorder="1">
      <alignment vertical="center"/>
    </xf>
    <xf numFmtId="176" fontId="21" fillId="0" borderId="0" xfId="0" applyNumberFormat="1" applyFont="1" applyAlignment="1">
      <alignment horizontal="left"/>
    </xf>
    <xf numFmtId="0" fontId="17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top"/>
    </xf>
    <xf numFmtId="177" fontId="23" fillId="0" borderId="16" xfId="0" applyNumberFormat="1" applyFont="1" applyBorder="1">
      <alignment vertical="center"/>
    </xf>
    <xf numFmtId="177" fontId="22" fillId="0" borderId="13" xfId="0" applyNumberFormat="1" applyFont="1" applyBorder="1" applyAlignment="1">
      <alignment horizontal="center"/>
    </xf>
    <xf numFmtId="177" fontId="15" fillId="0" borderId="11" xfId="0" applyNumberFormat="1" applyFont="1" applyBorder="1" applyAlignment="1">
      <alignment horizontal="center"/>
    </xf>
    <xf numFmtId="177" fontId="15" fillId="0" borderId="6" xfId="0" applyNumberFormat="1" applyFont="1" applyBorder="1" applyAlignment="1">
      <alignment horizontal="center"/>
    </xf>
    <xf numFmtId="176" fontId="15" fillId="0" borderId="7" xfId="0" applyNumberFormat="1" applyFont="1" applyBorder="1" applyAlignment="1">
      <alignment horizontal="left" vertical="center"/>
    </xf>
    <xf numFmtId="176" fontId="17" fillId="0" borderId="7" xfId="0" applyNumberFormat="1" applyFont="1" applyBorder="1" applyAlignment="1">
      <alignment horizontal="left" vertical="center"/>
    </xf>
    <xf numFmtId="176" fontId="22" fillId="0" borderId="14" xfId="0" applyNumberFormat="1" applyFont="1" applyBorder="1" applyAlignment="1">
      <alignment horizontal="center"/>
    </xf>
    <xf numFmtId="176" fontId="22" fillId="0" borderId="15" xfId="0" applyNumberFormat="1" applyFont="1" applyBorder="1" applyAlignment="1">
      <alignment horizontal="center"/>
    </xf>
    <xf numFmtId="176" fontId="19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15" fillId="0" borderId="16" xfId="0" applyNumberFormat="1" applyFont="1" applyBorder="1" applyAlignment="1">
      <alignment horizont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7" fontId="17" fillId="0" borderId="10" xfId="0" applyNumberFormat="1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 textRotation="255"/>
    </xf>
    <xf numFmtId="176" fontId="15" fillId="0" borderId="12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textRotation="255"/>
    </xf>
    <xf numFmtId="177" fontId="17" fillId="0" borderId="20" xfId="0" applyNumberFormat="1" applyFont="1" applyBorder="1" applyAlignment="1">
      <alignment horizontal="center" vertical="center"/>
    </xf>
    <xf numFmtId="177" fontId="17" fillId="0" borderId="21" xfId="0" applyNumberFormat="1" applyFont="1" applyBorder="1" applyAlignment="1">
      <alignment horizontal="center" vertical="center"/>
    </xf>
    <xf numFmtId="177" fontId="17" fillId="0" borderId="22" xfId="0" applyNumberFormat="1" applyFont="1" applyBorder="1" applyAlignment="1">
      <alignment horizontal="center" vertical="center"/>
    </xf>
    <xf numFmtId="177" fontId="17" fillId="0" borderId="7" xfId="0" applyNumberFormat="1" applyFont="1" applyBorder="1" applyAlignment="1">
      <alignment horizontal="center" vertical="center"/>
    </xf>
    <xf numFmtId="181" fontId="16" fillId="0" borderId="3" xfId="0" applyNumberFormat="1" applyFont="1" applyBorder="1" applyAlignment="1">
      <alignment horizontal="center" vertical="center"/>
    </xf>
    <xf numFmtId="180" fontId="16" fillId="0" borderId="0" xfId="0" applyNumberFormat="1" applyFont="1" applyAlignment="1">
      <alignment horizontal="center" vertical="center"/>
    </xf>
    <xf numFmtId="182" fontId="16" fillId="0" borderId="0" xfId="0" applyNumberFormat="1" applyFont="1" applyAlignment="1">
      <alignment horizontal="center" vertical="center"/>
    </xf>
    <xf numFmtId="181" fontId="16" fillId="0" borderId="0" xfId="0" applyNumberFormat="1" applyFont="1" applyAlignment="1">
      <alignment horizontal="center" vertical="center"/>
    </xf>
    <xf numFmtId="181" fontId="16" fillId="0" borderId="16" xfId="0" applyNumberFormat="1" applyFont="1" applyBorder="1" applyAlignment="1">
      <alignment horizontal="center" vertical="center"/>
    </xf>
    <xf numFmtId="177" fontId="22" fillId="0" borderId="23" xfId="0" applyNumberFormat="1" applyFont="1" applyBorder="1" applyAlignment="1">
      <alignment horizontal="center"/>
    </xf>
    <xf numFmtId="177" fontId="22" fillId="0" borderId="24" xfId="0" applyNumberFormat="1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32"/>
  <sheetViews>
    <sheetView tabSelected="1" topLeftCell="A4" zoomScaleNormal="100" workbookViewId="0">
      <selection activeCell="M2" sqref="M2:N2"/>
    </sheetView>
  </sheetViews>
  <sheetFormatPr defaultRowHeight="16.2" x14ac:dyDescent="0.25"/>
  <cols>
    <col min="1" max="1" width="4.140625" style="10" customWidth="1"/>
    <col min="2" max="2" width="35.7109375" style="10" customWidth="1"/>
    <col min="3" max="5" width="11.42578125" style="10" customWidth="1"/>
    <col min="6" max="6" width="13.5703125" style="10" customWidth="1"/>
    <col min="7" max="9" width="11.42578125" style="10" customWidth="1"/>
    <col min="10" max="10" width="12.42578125" style="10" customWidth="1"/>
    <col min="11" max="12" width="20.140625" style="10" customWidth="1"/>
    <col min="13" max="13" width="19.85546875" style="10" customWidth="1"/>
    <col min="14" max="14" width="18.140625" style="10" customWidth="1"/>
    <col min="15" max="255" width="10" style="10" customWidth="1"/>
    <col min="256" max="1022" width="10" customWidth="1"/>
  </cols>
  <sheetData>
    <row r="1" spans="1:14" s="3" customFormat="1" ht="18" customHeight="1" thickBot="1" x14ac:dyDescent="0.35">
      <c r="A1" s="36" t="s">
        <v>0</v>
      </c>
      <c r="B1" s="37"/>
      <c r="C1" s="1"/>
      <c r="D1" s="2"/>
      <c r="E1" s="2"/>
      <c r="F1" s="2"/>
      <c r="G1" s="2"/>
      <c r="H1" s="2"/>
      <c r="I1" s="2"/>
      <c r="J1" s="2"/>
      <c r="K1" s="1"/>
      <c r="L1" s="31" t="s">
        <v>1</v>
      </c>
      <c r="M1" s="56" t="s">
        <v>43</v>
      </c>
      <c r="N1" s="57"/>
    </row>
    <row r="2" spans="1:14" s="3" customFormat="1" ht="18" customHeight="1" thickBot="1" x14ac:dyDescent="0.35">
      <c r="A2" s="36" t="s">
        <v>2</v>
      </c>
      <c r="B2" s="37"/>
      <c r="C2" s="30" t="s">
        <v>35</v>
      </c>
      <c r="D2" s="18"/>
      <c r="E2" s="18"/>
      <c r="F2" s="18"/>
      <c r="G2" s="18"/>
      <c r="H2" s="18"/>
      <c r="I2" s="18"/>
      <c r="J2" s="18"/>
      <c r="K2" s="19"/>
      <c r="L2" s="31" t="s">
        <v>3</v>
      </c>
      <c r="M2" s="56" t="s">
        <v>44</v>
      </c>
      <c r="N2" s="57"/>
    </row>
    <row r="3" spans="1:14" s="3" customFormat="1" ht="7.2" customHeight="1" x14ac:dyDescent="0.25">
      <c r="A3" s="15"/>
      <c r="B3" s="15"/>
      <c r="C3" s="2"/>
      <c r="D3" s="17"/>
      <c r="E3" s="17"/>
      <c r="F3" s="17"/>
      <c r="G3" s="17"/>
      <c r="H3" s="17"/>
      <c r="I3" s="17"/>
      <c r="J3" s="17"/>
      <c r="K3" s="2"/>
      <c r="L3" s="1"/>
      <c r="M3" s="2"/>
      <c r="N3" s="16"/>
    </row>
    <row r="4" spans="1:14" s="3" customFormat="1" ht="29.4" customHeight="1" x14ac:dyDescent="0.25">
      <c r="A4" s="38" t="s">
        <v>36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s="3" customFormat="1" ht="18" customHeight="1" thickBot="1" x14ac:dyDescent="0.35">
      <c r="A5" s="40" t="s">
        <v>41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s="3" customFormat="1" ht="32.25" customHeight="1" x14ac:dyDescent="0.3">
      <c r="A6" s="41" t="s">
        <v>4</v>
      </c>
      <c r="B6" s="41"/>
      <c r="C6" s="43" t="s">
        <v>5</v>
      </c>
      <c r="D6" s="43"/>
      <c r="E6" s="43"/>
      <c r="F6" s="43"/>
      <c r="G6" s="43" t="s">
        <v>6</v>
      </c>
      <c r="H6" s="43"/>
      <c r="I6" s="43"/>
      <c r="J6" s="43"/>
      <c r="K6" s="32" t="s">
        <v>38</v>
      </c>
      <c r="L6" s="32" t="s">
        <v>7</v>
      </c>
      <c r="M6" s="47" t="s">
        <v>45</v>
      </c>
      <c r="N6" s="48"/>
    </row>
    <row r="7" spans="1:14" s="3" customFormat="1" ht="18" customHeight="1" x14ac:dyDescent="0.3">
      <c r="A7" s="42"/>
      <c r="B7" s="42"/>
      <c r="C7" s="4" t="s">
        <v>8</v>
      </c>
      <c r="D7" s="4" t="s">
        <v>9</v>
      </c>
      <c r="E7" s="4" t="s">
        <v>10</v>
      </c>
      <c r="F7" s="5" t="s">
        <v>11</v>
      </c>
      <c r="G7" s="4" t="s">
        <v>8</v>
      </c>
      <c r="H7" s="4" t="s">
        <v>9</v>
      </c>
      <c r="I7" s="4" t="s">
        <v>10</v>
      </c>
      <c r="J7" s="5" t="s">
        <v>11</v>
      </c>
      <c r="K7" s="33" t="s">
        <v>12</v>
      </c>
      <c r="L7" s="33" t="s">
        <v>13</v>
      </c>
      <c r="M7" s="49"/>
      <c r="N7" s="50"/>
    </row>
    <row r="8" spans="1:14" s="3" customFormat="1" ht="19.95" customHeight="1" x14ac:dyDescent="0.25">
      <c r="A8" s="42" t="s">
        <v>14</v>
      </c>
      <c r="B8" s="42"/>
      <c r="C8" s="20">
        <v>199</v>
      </c>
      <c r="D8" s="21">
        <v>157</v>
      </c>
      <c r="E8" s="21">
        <v>42</v>
      </c>
      <c r="F8" s="21">
        <v>0</v>
      </c>
      <c r="G8" s="21">
        <v>243</v>
      </c>
      <c r="H8" s="21">
        <v>151</v>
      </c>
      <c r="I8" s="21">
        <v>85</v>
      </c>
      <c r="J8" s="21">
        <v>7</v>
      </c>
      <c r="K8" s="21">
        <v>264</v>
      </c>
      <c r="L8" s="21">
        <v>187</v>
      </c>
      <c r="M8" s="51">
        <v>46.259918999999996</v>
      </c>
      <c r="N8" s="51"/>
    </row>
    <row r="9" spans="1:14" s="3" customFormat="1" ht="19.95" customHeight="1" x14ac:dyDescent="0.25">
      <c r="A9" s="44" t="s">
        <v>39</v>
      </c>
      <c r="B9" s="34" t="s">
        <v>15</v>
      </c>
      <c r="C9" s="22">
        <f>SUM(C10:C15)</f>
        <v>3</v>
      </c>
      <c r="D9" s="23">
        <f>SUM(D10:D15)</f>
        <v>3</v>
      </c>
      <c r="E9" s="23">
        <f t="shared" ref="E9:J9" si="0">SUM(E10:E15)</f>
        <v>0</v>
      </c>
      <c r="F9" s="23">
        <f t="shared" si="0"/>
        <v>0</v>
      </c>
      <c r="G9" s="23">
        <f t="shared" si="0"/>
        <v>5</v>
      </c>
      <c r="H9" s="23">
        <f t="shared" si="0"/>
        <v>1</v>
      </c>
      <c r="I9" s="23">
        <f t="shared" si="0"/>
        <v>4</v>
      </c>
      <c r="J9" s="23">
        <f t="shared" si="0"/>
        <v>0</v>
      </c>
      <c r="K9" s="23">
        <f t="shared" ref="K9" si="1">SUM(K10:K15)</f>
        <v>2</v>
      </c>
      <c r="L9" s="23">
        <f t="shared" ref="L9" si="2">SUM(L10:L15)</f>
        <v>3</v>
      </c>
      <c r="M9" s="52">
        <f>SUM(M10:N15)</f>
        <v>0.24879999999999999</v>
      </c>
      <c r="N9" s="52"/>
    </row>
    <row r="10" spans="1:14" s="3" customFormat="1" ht="19.95" customHeight="1" x14ac:dyDescent="0.25">
      <c r="A10" s="44"/>
      <c r="B10" s="34" t="s">
        <v>16</v>
      </c>
      <c r="C10" s="22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53">
        <v>0</v>
      </c>
      <c r="N10" s="53"/>
    </row>
    <row r="11" spans="1:14" s="3" customFormat="1" ht="19.95" customHeight="1" x14ac:dyDescent="0.25">
      <c r="A11" s="44"/>
      <c r="B11" s="34" t="s">
        <v>17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53">
        <v>0</v>
      </c>
      <c r="N11" s="53"/>
    </row>
    <row r="12" spans="1:14" s="3" customFormat="1" ht="19.95" customHeight="1" x14ac:dyDescent="0.25">
      <c r="A12" s="44"/>
      <c r="B12" s="34" t="s">
        <v>18</v>
      </c>
      <c r="C12" s="22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53">
        <v>0</v>
      </c>
      <c r="N12" s="53"/>
    </row>
    <row r="13" spans="1:14" s="3" customFormat="1" ht="19.95" customHeight="1" x14ac:dyDescent="0.25">
      <c r="A13" s="44"/>
      <c r="B13" s="34" t="s">
        <v>19</v>
      </c>
      <c r="C13" s="22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3">
        <v>0</v>
      </c>
      <c r="N13" s="53"/>
    </row>
    <row r="14" spans="1:14" s="3" customFormat="1" ht="19.95" customHeight="1" x14ac:dyDescent="0.25">
      <c r="A14" s="44"/>
      <c r="B14" s="34" t="s">
        <v>20</v>
      </c>
      <c r="C14" s="22">
        <v>3</v>
      </c>
      <c r="D14" s="23">
        <v>3</v>
      </c>
      <c r="E14" s="23">
        <v>0</v>
      </c>
      <c r="F14" s="23">
        <v>0</v>
      </c>
      <c r="G14" s="23">
        <v>5</v>
      </c>
      <c r="H14" s="23">
        <v>1</v>
      </c>
      <c r="I14" s="23">
        <v>4</v>
      </c>
      <c r="J14" s="23">
        <v>0</v>
      </c>
      <c r="K14" s="23">
        <v>2</v>
      </c>
      <c r="L14" s="23">
        <v>3</v>
      </c>
      <c r="M14" s="52">
        <v>0.24879999999999999</v>
      </c>
      <c r="N14" s="52"/>
    </row>
    <row r="15" spans="1:14" s="3" customFormat="1" ht="19.95" customHeight="1" x14ac:dyDescent="0.25">
      <c r="A15" s="44"/>
      <c r="B15" s="34" t="s">
        <v>21</v>
      </c>
      <c r="C15" s="22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3">
        <v>0</v>
      </c>
      <c r="N15" s="53"/>
    </row>
    <row r="16" spans="1:14" s="3" customFormat="1" ht="19.95" customHeight="1" x14ac:dyDescent="0.25">
      <c r="A16" s="46" t="s">
        <v>40</v>
      </c>
      <c r="B16" s="34" t="s">
        <v>15</v>
      </c>
      <c r="C16" s="22">
        <f>SUM(C17:C26)</f>
        <v>10</v>
      </c>
      <c r="D16" s="23">
        <f>SUM(D17:D26)</f>
        <v>8</v>
      </c>
      <c r="E16" s="23">
        <f t="shared" ref="E16:L16" si="3">SUM(E17:E26)</f>
        <v>2</v>
      </c>
      <c r="F16" s="23">
        <f t="shared" si="3"/>
        <v>0</v>
      </c>
      <c r="G16" s="23">
        <f t="shared" si="3"/>
        <v>2</v>
      </c>
      <c r="H16" s="23">
        <f t="shared" si="3"/>
        <v>0</v>
      </c>
      <c r="I16" s="23">
        <f t="shared" si="3"/>
        <v>2</v>
      </c>
      <c r="J16" s="23">
        <f t="shared" si="3"/>
        <v>0</v>
      </c>
      <c r="K16" s="23">
        <f t="shared" si="3"/>
        <v>9</v>
      </c>
      <c r="L16" s="23">
        <f t="shared" si="3"/>
        <v>6</v>
      </c>
      <c r="M16" s="54">
        <f>SUM(M17:N26)</f>
        <v>1.9743999999999999</v>
      </c>
      <c r="N16" s="54"/>
    </row>
    <row r="17" spans="1:255" s="3" customFormat="1" ht="19.95" customHeight="1" x14ac:dyDescent="0.25">
      <c r="A17" s="46"/>
      <c r="B17" s="35" t="s">
        <v>22</v>
      </c>
      <c r="C17" s="22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2">
        <v>0</v>
      </c>
      <c r="N17" s="52"/>
    </row>
    <row r="18" spans="1:255" s="3" customFormat="1" ht="19.95" customHeight="1" x14ac:dyDescent="0.25">
      <c r="A18" s="46"/>
      <c r="B18" s="34" t="s">
        <v>23</v>
      </c>
      <c r="C18" s="22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4">
        <v>0</v>
      </c>
      <c r="N18" s="54"/>
    </row>
    <row r="19" spans="1:255" s="3" customFormat="1" ht="19.95" customHeight="1" x14ac:dyDescent="0.25">
      <c r="A19" s="46"/>
      <c r="B19" s="34" t="s">
        <v>24</v>
      </c>
      <c r="C19" s="22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4">
        <v>0</v>
      </c>
      <c r="N19" s="54"/>
    </row>
    <row r="20" spans="1:255" s="3" customFormat="1" ht="19.95" customHeight="1" x14ac:dyDescent="0.25">
      <c r="A20" s="46"/>
      <c r="B20" s="34" t="s">
        <v>17</v>
      </c>
      <c r="C20" s="22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>
        <v>0</v>
      </c>
      <c r="N20" s="54"/>
    </row>
    <row r="21" spans="1:255" s="3" customFormat="1" ht="19.95" customHeight="1" x14ac:dyDescent="0.25">
      <c r="A21" s="46"/>
      <c r="B21" s="34" t="s">
        <v>25</v>
      </c>
      <c r="C21" s="22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>
        <v>0</v>
      </c>
      <c r="N21" s="54"/>
    </row>
    <row r="22" spans="1:255" s="3" customFormat="1" ht="19.95" customHeight="1" x14ac:dyDescent="0.25">
      <c r="A22" s="46"/>
      <c r="B22" s="34" t="s">
        <v>26</v>
      </c>
      <c r="C22" s="22">
        <v>10</v>
      </c>
      <c r="D22" s="23">
        <v>8</v>
      </c>
      <c r="E22" s="23">
        <v>2</v>
      </c>
      <c r="F22" s="23">
        <v>0</v>
      </c>
      <c r="G22" s="23">
        <v>2</v>
      </c>
      <c r="H22" s="23">
        <v>0</v>
      </c>
      <c r="I22" s="23">
        <v>2</v>
      </c>
      <c r="J22" s="23">
        <v>0</v>
      </c>
      <c r="K22" s="23">
        <v>9</v>
      </c>
      <c r="L22" s="23">
        <v>6</v>
      </c>
      <c r="M22" s="52">
        <v>1.9743999999999999</v>
      </c>
      <c r="N22" s="52"/>
    </row>
    <row r="23" spans="1:255" s="3" customFormat="1" ht="19.95" customHeight="1" x14ac:dyDescent="0.25">
      <c r="A23" s="46"/>
      <c r="B23" s="34" t="s">
        <v>19</v>
      </c>
      <c r="C23" s="22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>
        <v>0</v>
      </c>
      <c r="N23" s="54"/>
    </row>
    <row r="24" spans="1:255" s="3" customFormat="1" ht="19.95" customHeight="1" x14ac:dyDescent="0.25">
      <c r="A24" s="46"/>
      <c r="B24" s="34" t="s">
        <v>27</v>
      </c>
      <c r="C24" s="22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2">
        <v>0</v>
      </c>
      <c r="N24" s="52"/>
    </row>
    <row r="25" spans="1:255" s="3" customFormat="1" ht="19.95" customHeight="1" x14ac:dyDescent="0.25">
      <c r="A25" s="46"/>
      <c r="B25" s="34" t="s">
        <v>20</v>
      </c>
      <c r="C25" s="22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54">
        <v>0</v>
      </c>
      <c r="N25" s="54"/>
    </row>
    <row r="26" spans="1:255" s="3" customFormat="1" ht="19.95" customHeight="1" x14ac:dyDescent="0.25">
      <c r="A26" s="46"/>
      <c r="B26" s="34" t="s">
        <v>21</v>
      </c>
      <c r="C26" s="22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53">
        <v>0</v>
      </c>
      <c r="N26" s="53"/>
    </row>
    <row r="27" spans="1:255" s="3" customFormat="1" ht="19.95" customHeight="1" thickBot="1" x14ac:dyDescent="0.3">
      <c r="A27" s="45" t="s">
        <v>28</v>
      </c>
      <c r="B27" s="45"/>
      <c r="C27" s="24">
        <f>C8+C9-C16</f>
        <v>192</v>
      </c>
      <c r="D27" s="25">
        <f>D8+D9-D16</f>
        <v>152</v>
      </c>
      <c r="E27" s="25">
        <f t="shared" ref="E27:L27" si="4">E8+E9-E16</f>
        <v>40</v>
      </c>
      <c r="F27" s="25">
        <f t="shared" si="4"/>
        <v>0</v>
      </c>
      <c r="G27" s="25">
        <f t="shared" si="4"/>
        <v>246</v>
      </c>
      <c r="H27" s="25">
        <f t="shared" si="4"/>
        <v>152</v>
      </c>
      <c r="I27" s="25">
        <f t="shared" si="4"/>
        <v>87</v>
      </c>
      <c r="J27" s="25">
        <f t="shared" si="4"/>
        <v>7</v>
      </c>
      <c r="K27" s="25">
        <f t="shared" si="4"/>
        <v>257</v>
      </c>
      <c r="L27" s="25">
        <f t="shared" si="4"/>
        <v>184</v>
      </c>
      <c r="M27" s="55">
        <f>M8+M9-M16</f>
        <v>44.534318999999996</v>
      </c>
      <c r="N27" s="55"/>
    </row>
    <row r="28" spans="1:255" ht="8.4" customHeight="1" x14ac:dyDescent="0.3">
      <c r="A28" s="12"/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1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s="8" customFormat="1" ht="18" customHeight="1" x14ac:dyDescent="0.25">
      <c r="A29" s="6" t="s">
        <v>37</v>
      </c>
      <c r="B29" s="58"/>
      <c r="C29" s="7" t="s">
        <v>29</v>
      </c>
      <c r="H29" s="59" t="s">
        <v>30</v>
      </c>
      <c r="L29" s="11" t="s">
        <v>31</v>
      </c>
      <c r="M29" s="29"/>
      <c r="N29" s="11"/>
    </row>
    <row r="30" spans="1:255" s="8" customFormat="1" ht="34.200000000000003" customHeight="1" x14ac:dyDescent="0.25">
      <c r="A30" s="58"/>
      <c r="B30" s="58"/>
      <c r="D30" s="60"/>
      <c r="E30" s="60"/>
      <c r="F30" s="60"/>
      <c r="G30" s="60"/>
      <c r="H30" s="59" t="s">
        <v>32</v>
      </c>
      <c r="I30" s="59"/>
      <c r="J30" s="59"/>
      <c r="M30" s="28"/>
      <c r="N30" s="6"/>
    </row>
    <row r="31" spans="1:255" s="3" customFormat="1" ht="18" customHeight="1" x14ac:dyDescent="0.25">
      <c r="A31" s="10" t="s">
        <v>33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55" s="3" customFormat="1" ht="18" customHeight="1" x14ac:dyDescent="0.3">
      <c r="A32" s="27" t="s">
        <v>34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26" t="s">
        <v>42</v>
      </c>
      <c r="N32" s="26"/>
    </row>
  </sheetData>
  <mergeCells count="34">
    <mergeCell ref="M26:N26"/>
    <mergeCell ref="M27:N27"/>
    <mergeCell ref="M1:N1"/>
    <mergeCell ref="M2:N2"/>
    <mergeCell ref="M22:N22"/>
    <mergeCell ref="M21:N21"/>
    <mergeCell ref="M23:N23"/>
    <mergeCell ref="M24:N24"/>
    <mergeCell ref="M25:N25"/>
    <mergeCell ref="M14:N14"/>
    <mergeCell ref="M15:N15"/>
    <mergeCell ref="M16:N16"/>
    <mergeCell ref="M17:N17"/>
    <mergeCell ref="M18:N18"/>
    <mergeCell ref="A27:B27"/>
    <mergeCell ref="A16:A26"/>
    <mergeCell ref="M19:N19"/>
    <mergeCell ref="M20:N20"/>
    <mergeCell ref="A8:B8"/>
    <mergeCell ref="A9:A15"/>
    <mergeCell ref="M8:N8"/>
    <mergeCell ref="M9:N9"/>
    <mergeCell ref="M10:N10"/>
    <mergeCell ref="M11:N11"/>
    <mergeCell ref="M12:N12"/>
    <mergeCell ref="M13:N13"/>
    <mergeCell ref="A5:N5"/>
    <mergeCell ref="A6:B7"/>
    <mergeCell ref="C6:F6"/>
    <mergeCell ref="G6:J6"/>
    <mergeCell ref="M6:N7"/>
    <mergeCell ref="A1:B1"/>
    <mergeCell ref="A2:B2"/>
    <mergeCell ref="A4:N4"/>
  </mergeCells>
  <phoneticPr fontId="18" type="noConversion"/>
  <printOptions horizontalCentered="1"/>
  <pageMargins left="0.55118110236220474" right="0.55118110236220474" top="0.78740157480314965" bottom="0.78740157480314965" header="0.59055118110236227" footer="0.98425196850393704"/>
  <pageSetup paperSize="9" scale="78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1112-02-06-3</vt:lpstr>
      <vt:lpstr>'1112-02-06-3'!pp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陳昭如</dc:creator>
  <cp:lastModifiedBy>Owner</cp:lastModifiedBy>
  <cp:revision>1</cp:revision>
  <cp:lastPrinted>2023-01-11T07:07:30Z</cp:lastPrinted>
  <dcterms:created xsi:type="dcterms:W3CDTF">2021-10-21T14:26:44Z</dcterms:created>
  <dcterms:modified xsi:type="dcterms:W3CDTF">2023-01-11T07:10:02Z</dcterms:modified>
</cp:coreProperties>
</file>